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harthy10\Documents\Ameera 2016-2017\international marketing\"/>
    </mc:Choice>
  </mc:AlternateContent>
  <bookViews>
    <workbookView xWindow="0" yWindow="0" windowWidth="15345" windowHeight="4635"/>
  </bookViews>
  <sheets>
    <sheet name="Total Price" sheetId="1" r:id="rId1"/>
    <sheet name="Quenti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D4" i="2"/>
  <c r="F4" i="2" s="1"/>
  <c r="G4" i="2" s="1"/>
  <c r="J4" i="2" s="1"/>
  <c r="L4" i="2" s="1"/>
  <c r="N4" i="2" s="1"/>
  <c r="D5" i="2"/>
  <c r="D6" i="2"/>
  <c r="D7" i="2"/>
  <c r="D8" i="2"/>
  <c r="F8" i="2" s="1"/>
  <c r="G8" i="2" s="1"/>
  <c r="J8" i="2" s="1"/>
  <c r="L8" i="2" s="1"/>
  <c r="N8" i="2" s="1"/>
  <c r="D9" i="2"/>
  <c r="D10" i="2"/>
  <c r="D11" i="2"/>
  <c r="D12" i="2"/>
  <c r="F12" i="2" s="1"/>
  <c r="G12" i="2" s="1"/>
  <c r="J12" i="2" s="1"/>
  <c r="L12" i="2" s="1"/>
  <c r="N12" i="2" s="1"/>
  <c r="D13" i="2"/>
  <c r="D14" i="2"/>
  <c r="D15" i="2"/>
  <c r="D16" i="2"/>
  <c r="F16" i="2" s="1"/>
  <c r="G16" i="2" s="1"/>
  <c r="J16" i="2" s="1"/>
  <c r="L16" i="2" s="1"/>
  <c r="N16" i="2" s="1"/>
  <c r="D17" i="2"/>
  <c r="D18" i="2"/>
  <c r="D19" i="2"/>
  <c r="D20" i="2"/>
  <c r="F20" i="2" s="1"/>
  <c r="G20" i="2" s="1"/>
  <c r="J20" i="2" s="1"/>
  <c r="L20" i="2" s="1"/>
  <c r="N20" i="2" s="1"/>
  <c r="D3" i="2"/>
  <c r="F3" i="2" s="1"/>
  <c r="G3" i="2" s="1"/>
  <c r="F5" i="2"/>
  <c r="G5" i="2" s="1"/>
  <c r="J5" i="2" s="1"/>
  <c r="L5" i="2" s="1"/>
  <c r="N5" i="2" s="1"/>
  <c r="F6" i="2"/>
  <c r="G6" i="2" s="1"/>
  <c r="F9" i="2"/>
  <c r="G9" i="2" s="1"/>
  <c r="J9" i="2" s="1"/>
  <c r="L9" i="2" s="1"/>
  <c r="N9" i="2" s="1"/>
  <c r="F10" i="2"/>
  <c r="G10" i="2" s="1"/>
  <c r="J10" i="2" s="1"/>
  <c r="F13" i="2"/>
  <c r="G13" i="2" s="1"/>
  <c r="J13" i="2" s="1"/>
  <c r="L13" i="2" s="1"/>
  <c r="N13" i="2" s="1"/>
  <c r="F14" i="2"/>
  <c r="G14" i="2" s="1"/>
  <c r="F17" i="2"/>
  <c r="G17" i="2" s="1"/>
  <c r="J17" i="2" s="1"/>
  <c r="L17" i="2" s="1"/>
  <c r="N17" i="2" s="1"/>
  <c r="F18" i="2"/>
  <c r="G18" i="2" s="1"/>
  <c r="J18" i="2" s="1"/>
  <c r="L18" i="2" l="1"/>
  <c r="N18" i="2" s="1"/>
  <c r="L10" i="2"/>
  <c r="N10" i="2" s="1"/>
  <c r="J14" i="2"/>
  <c r="L14" i="2" s="1"/>
  <c r="N14" i="2" s="1"/>
  <c r="J6" i="2"/>
  <c r="L6" i="2" s="1"/>
  <c r="N6" i="2" s="1"/>
  <c r="J3" i="2"/>
  <c r="L3" i="2" s="1"/>
  <c r="N3" i="2" s="1"/>
  <c r="F19" i="2"/>
  <c r="G19" i="2" s="1"/>
  <c r="J19" i="2" s="1"/>
  <c r="L19" i="2" s="1"/>
  <c r="N19" i="2" s="1"/>
  <c r="F15" i="2"/>
  <c r="G15" i="2" s="1"/>
  <c r="J15" i="2" s="1"/>
  <c r="L15" i="2" s="1"/>
  <c r="N15" i="2" s="1"/>
  <c r="F11" i="2"/>
  <c r="G11" i="2" s="1"/>
  <c r="J11" i="2" s="1"/>
  <c r="L11" i="2" s="1"/>
  <c r="N11" i="2" s="1"/>
  <c r="F7" i="2"/>
  <c r="G7" i="2" s="1"/>
  <c r="J7" i="2" s="1"/>
  <c r="L7" i="2" s="1"/>
  <c r="N7" i="2" s="1"/>
  <c r="D3" i="1" l="1"/>
  <c r="E3" i="1"/>
  <c r="F3" i="1"/>
  <c r="G3" i="1"/>
  <c r="H3" i="1"/>
  <c r="I3" i="1"/>
  <c r="J3" i="1"/>
  <c r="K3" i="1"/>
  <c r="L3" i="1"/>
  <c r="M3" i="1"/>
  <c r="N3" i="1"/>
  <c r="D4" i="1"/>
  <c r="E4" i="1"/>
  <c r="F4" i="1"/>
  <c r="G4" i="1"/>
  <c r="H4" i="1"/>
  <c r="I4" i="1"/>
  <c r="J4" i="1"/>
  <c r="K4" i="1"/>
  <c r="L4" i="1"/>
  <c r="M4" i="1"/>
  <c r="N4" i="1"/>
  <c r="D5" i="1"/>
  <c r="E5" i="1"/>
  <c r="F5" i="1"/>
  <c r="G5" i="1"/>
  <c r="H5" i="1"/>
  <c r="I5" i="1"/>
  <c r="J5" i="1"/>
  <c r="K5" i="1"/>
  <c r="L5" i="1"/>
  <c r="M5" i="1"/>
  <c r="N5" i="1"/>
  <c r="D6" i="1"/>
  <c r="E6" i="1"/>
  <c r="F6" i="1"/>
  <c r="G6" i="1"/>
  <c r="H6" i="1"/>
  <c r="I6" i="1"/>
  <c r="J6" i="1"/>
  <c r="K6" i="1"/>
  <c r="L6" i="1"/>
  <c r="M6" i="1"/>
  <c r="N6" i="1"/>
  <c r="D7" i="1"/>
  <c r="E7" i="1"/>
  <c r="F7" i="1"/>
  <c r="G7" i="1"/>
  <c r="H7" i="1"/>
  <c r="I7" i="1"/>
  <c r="J7" i="1"/>
  <c r="K7" i="1"/>
  <c r="L7" i="1"/>
  <c r="M7" i="1"/>
  <c r="N7" i="1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O3" i="1" l="1"/>
  <c r="O7" i="1"/>
  <c r="O11" i="1"/>
  <c r="O15" i="1"/>
  <c r="O19" i="1"/>
  <c r="O10" i="1"/>
  <c r="O14" i="1"/>
  <c r="O4" i="1"/>
  <c r="O12" i="1"/>
  <c r="O16" i="1"/>
  <c r="O20" i="1"/>
  <c r="O5" i="1"/>
  <c r="O9" i="1"/>
  <c r="O17" i="1"/>
  <c r="O18" i="1"/>
  <c r="O13" i="1"/>
  <c r="O8" i="1"/>
  <c r="O6" i="1"/>
  <c r="L21" i="1"/>
  <c r="N21" i="1"/>
  <c r="M21" i="1"/>
  <c r="C21" i="1"/>
  <c r="D21" i="1" l="1"/>
  <c r="E21" i="1"/>
  <c r="F21" i="1"/>
  <c r="G21" i="1" l="1"/>
  <c r="H21" i="1" l="1"/>
  <c r="I21" i="1" l="1"/>
  <c r="J21" i="1" l="1"/>
  <c r="K21" i="1" l="1"/>
  <c r="O21" i="1" s="1"/>
</calcChain>
</file>

<file path=xl/sharedStrings.xml><?xml version="1.0" encoding="utf-8"?>
<sst xmlns="http://schemas.openxmlformats.org/spreadsheetml/2006/main" count="65" uniqueCount="47">
  <si>
    <t>Beef Burger</t>
  </si>
  <si>
    <t>Chicken Burger</t>
  </si>
  <si>
    <t>Vegetable Burger</t>
  </si>
  <si>
    <t>Omani Shuaa burger</t>
  </si>
  <si>
    <t>products</t>
  </si>
  <si>
    <t>Janu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</si>
  <si>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</si>
  <si>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</si>
  <si>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</si>
  <si>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</si>
  <si>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</si>
  <si>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</si>
  <si>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</si>
  <si>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</si>
  <si>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</si>
  <si>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</si>
  <si>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</si>
  <si>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price (OMR)</t>
  </si>
  <si>
    <t xml:space="preserve">spical meal </t>
  </si>
  <si>
    <t>chips large</t>
  </si>
  <si>
    <t xml:space="preserve">chips  small </t>
  </si>
  <si>
    <t>orange jucie large</t>
  </si>
  <si>
    <t>orange jucie  small</t>
  </si>
  <si>
    <t>Mango jucie large</t>
  </si>
  <si>
    <t>Mango jucie small</t>
  </si>
  <si>
    <t>Banana jucie large</t>
  </si>
  <si>
    <t>Banana jucie small</t>
  </si>
  <si>
    <t>Cocktail jucie large</t>
  </si>
  <si>
    <t>Lemon with mint jucie large</t>
  </si>
  <si>
    <t>Lemon with mint jucie small</t>
  </si>
  <si>
    <t>corn</t>
  </si>
  <si>
    <t>total monthly</t>
  </si>
  <si>
    <t>total ( year)</t>
  </si>
  <si>
    <t xml:space="preserve">Wedges potato small </t>
  </si>
  <si>
    <t xml:space="preserve">Special meal </t>
  </si>
  <si>
    <t>Orange juice large</t>
  </si>
  <si>
    <t>Orange juice  small</t>
  </si>
  <si>
    <t>Mango juice large</t>
  </si>
  <si>
    <t>Banana juice small</t>
  </si>
  <si>
    <t>Cocktail juice large</t>
  </si>
  <si>
    <t>Mango juice small</t>
  </si>
  <si>
    <t>Banana juice large</t>
  </si>
  <si>
    <t>Lemon with mint juice large</t>
  </si>
  <si>
    <t>Lemon with mint juice small</t>
  </si>
  <si>
    <t>Cocktail juice small</t>
  </si>
  <si>
    <t>Cocktail jucie small</t>
  </si>
  <si>
    <t>Wedges potato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</si>
</sst>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1" fillId="3" borderId="2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51" zoomScaleNormal="51" workbookViewId="0">
      <selection activeCell="A24" sqref="A24"/>
    </sheetView>
  </sheetViews>
  <sheetFormatPr defaultRowHeight="21" x14ac:dyDescent="0.35"/>
  <cols>
    <col min="1" max="1" width="39.85546875" style="8" customWidth="1"/>
    <col min="2" max="2" width="17.5703125" style="8" bestFit="1" customWidth="1"/>
    <col min="3" max="7" width="12.42578125" style="8" bestFit="1" customWidth="1"/>
    <col min="8" max="13" width="20.28515625" style="8" bestFit="1" customWidth="1"/>
    <col min="14" max="14" width="15.85546875" style="8" bestFit="1" customWidth="1"/>
    <col min="15" max="15" width="17.5703125" style="8" bestFit="1" customWidth="1"/>
    <col min="16" max="16384" width="9.140625" style="8"/>
  </cols>
  <sheetData>
    <row r="1" spans="1:15" ht="21.75" thickBot="1" x14ac:dyDescent="0.4">
      <c r="A1"/>
    </row>
    <row r="2" spans="1:15" ht="21.75" thickBot="1" x14ac:dyDescent="0.4">
      <c r="A2" s="15" t="s">
        <v>4</v>
      </c>
      <c r="B2" s="7" t="s">
        <v>17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32</v>
      </c>
    </row>
    <row r="3" spans="1:15" ht="21.75" thickBot="1" x14ac:dyDescent="0.4">
      <c r="A3" s="16" t="s">
        <v>0</v>
      </c>
      <c r="B3" s="9">
        <v>1.6</v>
      </c>
      <c r="C3" s="11">
        <f>$B$3*Quentity!C3</f>
        <v>480</v>
      </c>
      <c r="D3" s="11">
        <f>$B$3*Quentity!D3</f>
        <v>494.40000000000003</v>
      </c>
      <c r="E3" s="11">
        <f>$B$3*Quentity!E3</f>
        <v>519.12</v>
      </c>
      <c r="F3" s="11">
        <f>$B$3*Quentity!F3</f>
        <v>550.2672</v>
      </c>
      <c r="G3" s="11">
        <f>$B$3*Quentity!G3</f>
        <v>577.78056000000004</v>
      </c>
      <c r="H3" s="11">
        <f>$B$3*Quentity!H3</f>
        <v>635.55861600000003</v>
      </c>
      <c r="I3" s="11">
        <f>$B$3*Quentity!I3</f>
        <v>699.1144776000001</v>
      </c>
      <c r="J3" s="11">
        <f>$B$3*Quentity!J3</f>
        <v>803.98164924000002</v>
      </c>
      <c r="K3" s="11">
        <f>$B$3*Quentity!K3</f>
        <v>868.30018117920008</v>
      </c>
      <c r="L3" s="11">
        <f>$B$3*Quentity!L3</f>
        <v>911.71519023816006</v>
      </c>
      <c r="M3" s="11">
        <f>$B$3*Quentity!M3</f>
        <v>966.41810165244954</v>
      </c>
      <c r="N3" s="11">
        <f>$B$3*Quentity!N3</f>
        <v>1063.0599118176945</v>
      </c>
      <c r="O3" s="12">
        <f>SUM(C3:N3)</f>
        <v>8569.7158877275051</v>
      </c>
    </row>
    <row r="4" spans="1:15" ht="21.75" thickBot="1" x14ac:dyDescent="0.4">
      <c r="A4" s="16" t="s">
        <v>1</v>
      </c>
      <c r="B4" s="9">
        <v>1.4</v>
      </c>
      <c r="C4" s="11">
        <f>$B$4*Quentity!C4</f>
        <v>700</v>
      </c>
      <c r="D4" s="11">
        <f>$B$4*Quentity!D4</f>
        <v>721</v>
      </c>
      <c r="E4" s="11">
        <f>$B$4*Quentity!E4</f>
        <v>757.05</v>
      </c>
      <c r="F4" s="11">
        <f>$B$4*Quentity!F4</f>
        <v>802.47300000000007</v>
      </c>
      <c r="G4" s="11">
        <f>$B$4*Quentity!G4</f>
        <v>842.59665000000007</v>
      </c>
      <c r="H4" s="11">
        <f>$B$4*Quentity!H4</f>
        <v>926.856315</v>
      </c>
      <c r="I4" s="11">
        <f>$B$4*Quentity!I4</f>
        <v>1019.5419465</v>
      </c>
      <c r="J4" s="11">
        <f>$B$4*Quentity!J4</f>
        <v>1172.473238475</v>
      </c>
      <c r="K4" s="11">
        <f>$B$4*Quentity!K4</f>
        <v>1266.2710975530001</v>
      </c>
      <c r="L4" s="11">
        <f>$B$4*Quentity!L4</f>
        <v>1329.5846524306501</v>
      </c>
      <c r="M4" s="11">
        <f>$B$4*Quentity!M4</f>
        <v>1409.3597315764891</v>
      </c>
      <c r="N4" s="11">
        <f>$B$4*Quentity!N4</f>
        <v>1550.2957047341379</v>
      </c>
      <c r="O4" s="12">
        <f>SUM(C4:N4)</f>
        <v>12497.502336269277</v>
      </c>
    </row>
    <row r="5" spans="1:15" ht="21.75" thickBot="1" x14ac:dyDescent="0.4">
      <c r="A5" s="16" t="s">
        <v>2</v>
      </c>
      <c r="B5" s="9">
        <v>1.3</v>
      </c>
      <c r="C5" s="11">
        <f>$B$5*Quentity!C5</f>
        <v>325</v>
      </c>
      <c r="D5" s="11">
        <f>$B$5*Quentity!D5</f>
        <v>334.75</v>
      </c>
      <c r="E5" s="11">
        <f>$B$5*Quentity!E5</f>
        <v>351.48750000000001</v>
      </c>
      <c r="F5" s="11">
        <f>$B$5*Quentity!F5</f>
        <v>372.57675000000006</v>
      </c>
      <c r="G5" s="11">
        <f>$B$5*Quentity!G5</f>
        <v>391.20558750000009</v>
      </c>
      <c r="H5" s="11">
        <f>$B$5*Quentity!H5</f>
        <v>430.32614625000008</v>
      </c>
      <c r="I5" s="11">
        <f>$B$5*Quentity!I5</f>
        <v>473.35876087500003</v>
      </c>
      <c r="J5" s="11">
        <f>$B$5*Quentity!J5</f>
        <v>544.36257500625004</v>
      </c>
      <c r="K5" s="11">
        <f>$B$5*Quentity!K5</f>
        <v>587.91158100675011</v>
      </c>
      <c r="L5" s="11">
        <f>$B$5*Quentity!L5</f>
        <v>617.30716005708757</v>
      </c>
      <c r="M5" s="11">
        <f>$B$5*Quentity!M5</f>
        <v>654.34558966051281</v>
      </c>
      <c r="N5" s="11">
        <f>$B$5*Quentity!N5</f>
        <v>719.78014862656414</v>
      </c>
      <c r="O5" s="12">
        <f t="shared" ref="O5:O21" si="0">SUM(C5:N5)</f>
        <v>5802.4117989821652</v>
      </c>
    </row>
    <row r="6" spans="1:15" ht="21.75" thickBot="1" x14ac:dyDescent="0.4">
      <c r="A6" s="16" t="s">
        <v>3</v>
      </c>
      <c r="B6" s="9">
        <v>1.6</v>
      </c>
      <c r="C6" s="11">
        <f>$B$6*Quentity!C6</f>
        <v>320</v>
      </c>
      <c r="D6" s="11">
        <f>$B$6*Quentity!D6</f>
        <v>329.6</v>
      </c>
      <c r="E6" s="11">
        <f>$B$6*Quentity!E6</f>
        <v>346.08000000000004</v>
      </c>
      <c r="F6" s="11">
        <f>$B$6*Quentity!F6</f>
        <v>366.84480000000008</v>
      </c>
      <c r="G6" s="11">
        <f>$B$6*Quentity!G6</f>
        <v>385.18704000000002</v>
      </c>
      <c r="H6" s="11">
        <f>$B$6*Quentity!H6</f>
        <v>423.7057440000001</v>
      </c>
      <c r="I6" s="11">
        <f>$B$6*Quentity!I6</f>
        <v>466.07631840000005</v>
      </c>
      <c r="J6" s="11">
        <f>$B$6*Quentity!J6</f>
        <v>535.98776616000009</v>
      </c>
      <c r="K6" s="11">
        <f>$B$6*Quentity!K6</f>
        <v>578.86678745280005</v>
      </c>
      <c r="L6" s="11">
        <f>$B$6*Quentity!L6</f>
        <v>607.81012682544008</v>
      </c>
      <c r="M6" s="11">
        <f>$B$6*Quentity!M6</f>
        <v>644.27873443496651</v>
      </c>
      <c r="N6" s="11">
        <f>$B$6*Quentity!N6</f>
        <v>708.70660787846316</v>
      </c>
      <c r="O6" s="12">
        <f t="shared" si="0"/>
        <v>5713.1439251516704</v>
      </c>
    </row>
    <row r="7" spans="1:15" ht="21.75" thickBot="1" x14ac:dyDescent="0.4">
      <c r="A7" s="16" t="s">
        <v>30</v>
      </c>
      <c r="B7" s="9">
        <v>0.5</v>
      </c>
      <c r="C7" s="11">
        <f>$B$7*Quentity!C7</f>
        <v>526</v>
      </c>
      <c r="D7" s="11">
        <f>$B$7*Quentity!D7</f>
        <v>541.78</v>
      </c>
      <c r="E7" s="11">
        <f>$B$7*Quentity!E7</f>
        <v>568.86899999999991</v>
      </c>
      <c r="F7" s="11">
        <f>$B$7*Quentity!F7</f>
        <v>603.00113999999985</v>
      </c>
      <c r="G7" s="11">
        <f>$B$7*Quentity!G7</f>
        <v>633.1511969999998</v>
      </c>
      <c r="H7" s="11">
        <f>$B$7*Quentity!H7</f>
        <v>696.46631669999977</v>
      </c>
      <c r="I7" s="11">
        <f>$B$7*Quentity!I7</f>
        <v>766.11294836999969</v>
      </c>
      <c r="J7" s="11">
        <f>$B$7*Quentity!J7</f>
        <v>881.02989062549966</v>
      </c>
      <c r="K7" s="11">
        <f>$B$7*Quentity!K7</f>
        <v>951.51228187553966</v>
      </c>
      <c r="L7" s="11">
        <f>$B$7*Quentity!L7</f>
        <v>999.08789596931661</v>
      </c>
      <c r="M7" s="11">
        <f>$B$7*Quentity!M7</f>
        <v>1059.0331697274755</v>
      </c>
      <c r="N7" s="11">
        <f>$B$7*Quentity!N7</f>
        <v>1164.936486700223</v>
      </c>
      <c r="O7" s="12">
        <f t="shared" si="0"/>
        <v>9390.9803269680524</v>
      </c>
    </row>
    <row r="8" spans="1:15" ht="21.75" thickBot="1" x14ac:dyDescent="0.4">
      <c r="A8" s="16" t="s">
        <v>34</v>
      </c>
      <c r="B8" s="9">
        <v>1.7</v>
      </c>
      <c r="C8" s="11">
        <f>$B$8*Quentity!C8</f>
        <v>884</v>
      </c>
      <c r="D8" s="11">
        <f>$B$8*Quentity!D8</f>
        <v>910.52</v>
      </c>
      <c r="E8" s="11">
        <f>$B$8*Quentity!E8</f>
        <v>956.04599999999994</v>
      </c>
      <c r="F8" s="11">
        <f>$B$8*Quentity!F8</f>
        <v>1013.4087599999999</v>
      </c>
      <c r="G8" s="11">
        <f>$B$8*Quentity!G8</f>
        <v>1064.0791979999999</v>
      </c>
      <c r="H8" s="11">
        <f>$B$8*Quentity!H8</f>
        <v>1170.4871178000001</v>
      </c>
      <c r="I8" s="11">
        <f>$B$8*Quentity!I8</f>
        <v>1287.5358295799999</v>
      </c>
      <c r="J8" s="11">
        <f>$B$8*Quentity!J8</f>
        <v>1480.6662040169999</v>
      </c>
      <c r="K8" s="11">
        <f>$B$8*Quentity!K8</f>
        <v>1599.11950033836</v>
      </c>
      <c r="L8" s="11">
        <f>$B$8*Quentity!L8</f>
        <v>1679.0754753552781</v>
      </c>
      <c r="M8" s="11">
        <f>$B$8*Quentity!M8</f>
        <v>1779.8200038765945</v>
      </c>
      <c r="N8" s="11">
        <f>$B$8*Quentity!N8</f>
        <v>1957.8020042642538</v>
      </c>
      <c r="O8" s="12">
        <f t="shared" si="0"/>
        <v>15782.560093231485</v>
      </c>
    </row>
    <row r="9" spans="1:15" ht="21.75" thickBot="1" x14ac:dyDescent="0.4">
      <c r="A9" s="16" t="s">
        <v>46</v>
      </c>
      <c r="B9" s="9">
        <v>0.6</v>
      </c>
      <c r="C9" s="11">
        <f>$B$9*Quentity!C9</f>
        <v>538.79999999999995</v>
      </c>
      <c r="D9" s="11">
        <f>$B$9*Quentity!D9</f>
        <v>554.96400000000006</v>
      </c>
      <c r="E9" s="11">
        <f>$B$9*Quentity!E9</f>
        <v>582.71219999999994</v>
      </c>
      <c r="F9" s="11">
        <f>$B$9*Quentity!F9</f>
        <v>617.67493200000001</v>
      </c>
      <c r="G9" s="11">
        <f>$B$9*Quentity!G9</f>
        <v>648.55867860000001</v>
      </c>
      <c r="H9" s="11">
        <f>$B$9*Quentity!H9</f>
        <v>713.41454646</v>
      </c>
      <c r="I9" s="11">
        <f>$B$9*Quentity!I9</f>
        <v>784.7560011060001</v>
      </c>
      <c r="J9" s="11">
        <f>$B$9*Quentity!J9</f>
        <v>902.4694012719001</v>
      </c>
      <c r="K9" s="11">
        <f>$B$9*Quentity!K9</f>
        <v>974.66695337365206</v>
      </c>
      <c r="L9" s="11">
        <f>$B$9*Quentity!L9</f>
        <v>1023.4003010423347</v>
      </c>
      <c r="M9" s="11">
        <f>$B$9*Quentity!M9</f>
        <v>1084.8043191048748</v>
      </c>
      <c r="N9" s="11">
        <f>$B$9*Quentity!N9</f>
        <v>1193.2847510153622</v>
      </c>
      <c r="O9" s="12">
        <f t="shared" si="0"/>
        <v>9619.5060839741254</v>
      </c>
    </row>
    <row r="10" spans="1:15" ht="21.75" thickBot="1" x14ac:dyDescent="0.4">
      <c r="A10" s="16" t="s">
        <v>33</v>
      </c>
      <c r="B10" s="9">
        <v>0.4</v>
      </c>
      <c r="C10" s="11">
        <f>$B$10*Quentity!C10</f>
        <v>200</v>
      </c>
      <c r="D10" s="11">
        <f>$B$10*Quentity!D10</f>
        <v>206</v>
      </c>
      <c r="E10" s="11">
        <f>$B$10*Quentity!E10</f>
        <v>216.3</v>
      </c>
      <c r="F10" s="11">
        <f>$B$10*Quentity!F10</f>
        <v>229.27800000000002</v>
      </c>
      <c r="G10" s="11">
        <f>$B$10*Quentity!G10</f>
        <v>240.74190000000004</v>
      </c>
      <c r="H10" s="11">
        <f>$B$10*Quentity!H10</f>
        <v>264.81609000000003</v>
      </c>
      <c r="I10" s="11">
        <f>$B$10*Quentity!I10</f>
        <v>291.29769900000002</v>
      </c>
      <c r="J10" s="11">
        <f>$B$10*Quentity!J10</f>
        <v>334.99235385000003</v>
      </c>
      <c r="K10" s="11">
        <f>$B$10*Quentity!K10</f>
        <v>361.79174215800003</v>
      </c>
      <c r="L10" s="11">
        <f>$B$10*Quentity!L10</f>
        <v>379.88132926590009</v>
      </c>
      <c r="M10" s="11">
        <f>$B$10*Quentity!M10</f>
        <v>402.67420902185404</v>
      </c>
      <c r="N10" s="11">
        <f>$B$10*Quentity!N10</f>
        <v>442.94162992403949</v>
      </c>
      <c r="O10" s="12">
        <f t="shared" si="0"/>
        <v>3570.7149532197936</v>
      </c>
    </row>
    <row r="11" spans="1:15" ht="21.75" thickBot="1" x14ac:dyDescent="0.4">
      <c r="A11" s="16" t="s">
        <v>35</v>
      </c>
      <c r="B11" s="9">
        <v>0.8</v>
      </c>
      <c r="C11" s="11">
        <f>$B$11*Quentity!C11</f>
        <v>120</v>
      </c>
      <c r="D11" s="11">
        <f>$B$11*Quentity!D11</f>
        <v>123.60000000000001</v>
      </c>
      <c r="E11" s="11">
        <f>$B$11*Quentity!E11</f>
        <v>129.78</v>
      </c>
      <c r="F11" s="11">
        <f>$B$11*Quentity!F11</f>
        <v>137.5668</v>
      </c>
      <c r="G11" s="11">
        <f>$B$11*Quentity!G11</f>
        <v>144.44514000000001</v>
      </c>
      <c r="H11" s="11">
        <f>$B$11*Quentity!H11</f>
        <v>158.88965400000001</v>
      </c>
      <c r="I11" s="11">
        <f>$B$11*Quentity!I11</f>
        <v>174.77861940000003</v>
      </c>
      <c r="J11" s="11">
        <f>$B$11*Quentity!J11</f>
        <v>200.99541231000001</v>
      </c>
      <c r="K11" s="11">
        <f>$B$11*Quentity!K11</f>
        <v>217.07504529480002</v>
      </c>
      <c r="L11" s="11">
        <f>$B$11*Quentity!L11</f>
        <v>227.92879755954002</v>
      </c>
      <c r="M11" s="11">
        <f>$B$11*Quentity!M11</f>
        <v>241.60452541311238</v>
      </c>
      <c r="N11" s="11">
        <f>$B$11*Quentity!N11</f>
        <v>265.76497795442361</v>
      </c>
      <c r="O11" s="12">
        <f t="shared" si="0"/>
        <v>2142.4289719318763</v>
      </c>
    </row>
    <row r="12" spans="1:15" ht="21.75" thickBot="1" x14ac:dyDescent="0.4">
      <c r="A12" s="16" t="s">
        <v>36</v>
      </c>
      <c r="B12" s="9">
        <v>0.5</v>
      </c>
      <c r="C12" s="11">
        <f>$B$12*Quentity!C12</f>
        <v>40</v>
      </c>
      <c r="D12" s="11">
        <f>$B$12*Quentity!D12</f>
        <v>41.2</v>
      </c>
      <c r="E12" s="11">
        <f>$B$12*Quentity!E12</f>
        <v>43.260000000000005</v>
      </c>
      <c r="F12" s="11">
        <f>$B$12*Quentity!F12</f>
        <v>45.855600000000003</v>
      </c>
      <c r="G12" s="11">
        <f>$B$12*Quentity!G12</f>
        <v>48.148380000000003</v>
      </c>
      <c r="H12" s="11">
        <f>$B$12*Quentity!H12</f>
        <v>52.963218000000005</v>
      </c>
      <c r="I12" s="11">
        <f>$B$12*Quentity!I12</f>
        <v>58.259539800000006</v>
      </c>
      <c r="J12" s="11">
        <f>$B$12*Quentity!J12</f>
        <v>66.998470770000011</v>
      </c>
      <c r="K12" s="11">
        <f>$B$12*Quentity!K12</f>
        <v>72.358348431600007</v>
      </c>
      <c r="L12" s="11">
        <f>$B$12*Quentity!L12</f>
        <v>75.97626585318001</v>
      </c>
      <c r="M12" s="11">
        <f>$B$12*Quentity!M12</f>
        <v>80.534841804370814</v>
      </c>
      <c r="N12" s="11">
        <f>$B$12*Quentity!N12</f>
        <v>88.588325984807895</v>
      </c>
      <c r="O12" s="12">
        <f t="shared" si="0"/>
        <v>714.1429906439588</v>
      </c>
    </row>
    <row r="13" spans="1:15" ht="21.75" thickBot="1" x14ac:dyDescent="0.4">
      <c r="A13" s="16" t="s">
        <v>37</v>
      </c>
      <c r="B13" s="9">
        <v>0.8</v>
      </c>
      <c r="C13" s="11">
        <f>$B$13*Quentity!C13</f>
        <v>272</v>
      </c>
      <c r="D13" s="11">
        <f>$B$13*Quentity!D13</f>
        <v>280.16000000000003</v>
      </c>
      <c r="E13" s="11">
        <f>$B$13*Quentity!E13</f>
        <v>294.16800000000001</v>
      </c>
      <c r="F13" s="11">
        <f>$B$13*Quentity!F13</f>
        <v>311.81808000000001</v>
      </c>
      <c r="G13" s="11">
        <f>$B$13*Quentity!G13</f>
        <v>327.40898399999998</v>
      </c>
      <c r="H13" s="11">
        <f>$B$13*Quentity!H13</f>
        <v>360.14988240000002</v>
      </c>
      <c r="I13" s="11">
        <f>$B$13*Quentity!I13</f>
        <v>396.16487064</v>
      </c>
      <c r="J13" s="11">
        <f>$B$13*Quentity!J13</f>
        <v>455.58960123600002</v>
      </c>
      <c r="K13" s="11">
        <f>$B$13*Quentity!K13</f>
        <v>492.03676933488009</v>
      </c>
      <c r="L13" s="11">
        <f>$B$13*Quentity!L13</f>
        <v>516.63860780162406</v>
      </c>
      <c r="M13" s="11">
        <f>$B$13*Quentity!M13</f>
        <v>547.63692426972148</v>
      </c>
      <c r="N13" s="11">
        <f>$B$13*Quentity!N13</f>
        <v>602.40061669669365</v>
      </c>
      <c r="O13" s="12">
        <f t="shared" si="0"/>
        <v>4856.1723363789188</v>
      </c>
    </row>
    <row r="14" spans="1:15" ht="21.75" thickBot="1" x14ac:dyDescent="0.4">
      <c r="A14" s="16" t="s">
        <v>40</v>
      </c>
      <c r="B14" s="9">
        <v>0.5</v>
      </c>
      <c r="C14" s="11">
        <f>$B$14*Quentity!C14</f>
        <v>100</v>
      </c>
      <c r="D14" s="11">
        <f>$B$14*Quentity!D14</f>
        <v>103</v>
      </c>
      <c r="E14" s="11">
        <f>$B$14*Quentity!E14</f>
        <v>108.15</v>
      </c>
      <c r="F14" s="11">
        <f>$B$14*Quentity!F14</f>
        <v>114.63900000000001</v>
      </c>
      <c r="G14" s="11">
        <f>$B$14*Quentity!G14</f>
        <v>120.37095000000001</v>
      </c>
      <c r="H14" s="11">
        <f>$B$14*Quentity!H14</f>
        <v>132.40804500000002</v>
      </c>
      <c r="I14" s="11">
        <f>$B$14*Quentity!I14</f>
        <v>145.64884950000001</v>
      </c>
      <c r="J14" s="11">
        <f>$B$14*Quentity!J14</f>
        <v>167.49617692500001</v>
      </c>
      <c r="K14" s="11">
        <f>$B$14*Quentity!K14</f>
        <v>180.89587107900002</v>
      </c>
      <c r="L14" s="11">
        <f>$B$14*Quentity!L14</f>
        <v>189.94066463295002</v>
      </c>
      <c r="M14" s="11">
        <f>$B$14*Quentity!M14</f>
        <v>201.33710451092702</v>
      </c>
      <c r="N14" s="11">
        <f>$B$14*Quentity!N14</f>
        <v>221.47081496201972</v>
      </c>
      <c r="O14" s="12">
        <f t="shared" si="0"/>
        <v>1785.3574766098966</v>
      </c>
    </row>
    <row r="15" spans="1:15" ht="21.75" thickBot="1" x14ac:dyDescent="0.4">
      <c r="A15" s="16" t="s">
        <v>41</v>
      </c>
      <c r="B15" s="9">
        <v>0.5</v>
      </c>
      <c r="C15" s="11">
        <f>$B$15*Quentity!C15</f>
        <v>65</v>
      </c>
      <c r="D15" s="11">
        <f>$B$15*Quentity!D15</f>
        <v>66.95</v>
      </c>
      <c r="E15" s="11">
        <f>$B$15*Quentity!E15</f>
        <v>70.297499999999999</v>
      </c>
      <c r="F15" s="11">
        <f>$B$15*Quentity!F15</f>
        <v>74.515349999999998</v>
      </c>
      <c r="G15" s="11">
        <f>$B$15*Quentity!G15</f>
        <v>78.241117500000001</v>
      </c>
      <c r="H15" s="11">
        <f>$B$15*Quentity!H15</f>
        <v>86.065229250000002</v>
      </c>
      <c r="I15" s="11">
        <f>$B$15*Quentity!I15</f>
        <v>94.671752174999995</v>
      </c>
      <c r="J15" s="11">
        <f>$B$15*Quentity!J15</f>
        <v>108.87251500124999</v>
      </c>
      <c r="K15" s="11">
        <f>$B$15*Quentity!K15</f>
        <v>117.58231620135</v>
      </c>
      <c r="L15" s="11">
        <f>$B$15*Quentity!L15</f>
        <v>123.4614320114175</v>
      </c>
      <c r="M15" s="11">
        <f>$B$15*Quentity!M15</f>
        <v>130.86911793210254</v>
      </c>
      <c r="N15" s="11">
        <f>$B$15*Quentity!N15</f>
        <v>143.95602972531279</v>
      </c>
      <c r="O15" s="12">
        <f t="shared" si="0"/>
        <v>1160.482359796433</v>
      </c>
    </row>
    <row r="16" spans="1:15" ht="21.75" thickBot="1" x14ac:dyDescent="0.4">
      <c r="A16" s="16" t="s">
        <v>38</v>
      </c>
      <c r="B16" s="9">
        <v>0.3</v>
      </c>
      <c r="C16" s="11">
        <f>$B$16*Quentity!C16</f>
        <v>60</v>
      </c>
      <c r="D16" s="11">
        <f>$B$16*Quentity!D16</f>
        <v>61.8</v>
      </c>
      <c r="E16" s="11">
        <f>$B$16*Quentity!E16</f>
        <v>64.89</v>
      </c>
      <c r="F16" s="11">
        <f>$B$16*Quentity!F16</f>
        <v>68.7834</v>
      </c>
      <c r="G16" s="11">
        <f>$B$16*Quentity!G16</f>
        <v>72.222570000000005</v>
      </c>
      <c r="H16" s="11">
        <f>$B$16*Quentity!H16</f>
        <v>79.444827000000004</v>
      </c>
      <c r="I16" s="11">
        <f>$B$16*Quentity!I16</f>
        <v>87.389309699999998</v>
      </c>
      <c r="J16" s="11">
        <f>$B$16*Quentity!J16</f>
        <v>100.497706155</v>
      </c>
      <c r="K16" s="11">
        <f>$B$16*Quentity!K16</f>
        <v>108.53752264740001</v>
      </c>
      <c r="L16" s="11">
        <f>$B$16*Quentity!L16</f>
        <v>113.96439877977001</v>
      </c>
      <c r="M16" s="11">
        <f>$B$16*Quentity!M16</f>
        <v>120.80226270655621</v>
      </c>
      <c r="N16" s="11">
        <f>$B$16*Quentity!N16</f>
        <v>132.88248897721184</v>
      </c>
      <c r="O16" s="12">
        <f t="shared" si="0"/>
        <v>1071.2144859659381</v>
      </c>
    </row>
    <row r="17" spans="1:15" ht="21.75" thickBot="1" x14ac:dyDescent="0.4">
      <c r="A17" s="16" t="s">
        <v>39</v>
      </c>
      <c r="B17" s="9">
        <v>0.8</v>
      </c>
      <c r="C17" s="11">
        <f>$B$17*Quentity!C17</f>
        <v>224</v>
      </c>
      <c r="D17" s="11">
        <f>$B$17*Quentity!D17</f>
        <v>230.72</v>
      </c>
      <c r="E17" s="11">
        <f>$B$17*Quentity!E17</f>
        <v>242.256</v>
      </c>
      <c r="F17" s="11">
        <f>$B$17*Quentity!F17</f>
        <v>256.79136</v>
      </c>
      <c r="G17" s="11">
        <f>$B$17*Quentity!G17</f>
        <v>269.63092799999998</v>
      </c>
      <c r="H17" s="11">
        <f>$B$17*Quentity!H17</f>
        <v>296.59402080000001</v>
      </c>
      <c r="I17" s="11">
        <f>$B$17*Quentity!I17</f>
        <v>326.25342288000002</v>
      </c>
      <c r="J17" s="11">
        <f>$B$17*Quentity!J17</f>
        <v>375.19143631200006</v>
      </c>
      <c r="K17" s="11">
        <f>$B$17*Quentity!K17</f>
        <v>405.20675121696007</v>
      </c>
      <c r="L17" s="11">
        <f>$B$17*Quentity!L17</f>
        <v>425.46708877780804</v>
      </c>
      <c r="M17" s="11">
        <f>$B$17*Quentity!M17</f>
        <v>450.9951141044765</v>
      </c>
      <c r="N17" s="11">
        <f>$B$17*Quentity!N17</f>
        <v>496.09462551492419</v>
      </c>
      <c r="O17" s="12">
        <f t="shared" si="0"/>
        <v>3999.200747606169</v>
      </c>
    </row>
    <row r="18" spans="1:15" ht="21.75" thickBot="1" x14ac:dyDescent="0.4">
      <c r="A18" s="16" t="s">
        <v>44</v>
      </c>
      <c r="B18" s="9">
        <v>0.5</v>
      </c>
      <c r="C18" s="11">
        <f>$B$18*Quentity!C18</f>
        <v>75</v>
      </c>
      <c r="D18" s="11">
        <f>$B$18*Quentity!D18</f>
        <v>77.25</v>
      </c>
      <c r="E18" s="11">
        <f>$B$18*Quentity!E18</f>
        <v>81.112499999999997</v>
      </c>
      <c r="F18" s="11">
        <f>$B$18*Quentity!F18</f>
        <v>85.979249999999993</v>
      </c>
      <c r="G18" s="11">
        <f>$B$18*Quentity!G18</f>
        <v>90.278212499999995</v>
      </c>
      <c r="H18" s="11">
        <f>$B$18*Quentity!H18</f>
        <v>99.306033749999997</v>
      </c>
      <c r="I18" s="11">
        <f>$B$18*Quentity!I18</f>
        <v>109.236637125</v>
      </c>
      <c r="J18" s="11">
        <f>$B$18*Quentity!J18</f>
        <v>125.62213269375</v>
      </c>
      <c r="K18" s="11">
        <f>$B$18*Quentity!K18</f>
        <v>135.67190330925001</v>
      </c>
      <c r="L18" s="11">
        <f>$B$18*Quentity!L18</f>
        <v>142.4554984747125</v>
      </c>
      <c r="M18" s="11">
        <f>$B$18*Quentity!M18</f>
        <v>151.00282838319524</v>
      </c>
      <c r="N18" s="11">
        <f>$B$18*Quentity!N18</f>
        <v>166.10311122151475</v>
      </c>
      <c r="O18" s="12">
        <f t="shared" si="0"/>
        <v>1339.0181074574225</v>
      </c>
    </row>
    <row r="19" spans="1:15" ht="21.75" thickBot="1" x14ac:dyDescent="0.4">
      <c r="A19" s="16" t="s">
        <v>42</v>
      </c>
      <c r="B19" s="9">
        <v>0.7</v>
      </c>
      <c r="C19" s="11">
        <f>$B$19*Quentity!C19</f>
        <v>113.39999999999999</v>
      </c>
      <c r="D19" s="11">
        <f>$B$19*Quentity!D19</f>
        <v>116.80200000000001</v>
      </c>
      <c r="E19" s="11">
        <f>$B$19*Quentity!E19</f>
        <v>122.6421</v>
      </c>
      <c r="F19" s="11">
        <f>$B$19*Quentity!F19</f>
        <v>130.00062599999998</v>
      </c>
      <c r="G19" s="11">
        <f>$B$19*Quentity!G19</f>
        <v>136.5006573</v>
      </c>
      <c r="H19" s="11">
        <f>$B$19*Quentity!H19</f>
        <v>150.15072302999999</v>
      </c>
      <c r="I19" s="11">
        <f>$B$19*Quentity!I19</f>
        <v>165.16579533299998</v>
      </c>
      <c r="J19" s="11">
        <f>$B$19*Quentity!J19</f>
        <v>189.94066463295002</v>
      </c>
      <c r="K19" s="11">
        <f>$B$19*Quentity!K19</f>
        <v>205.13591780358601</v>
      </c>
      <c r="L19" s="11">
        <f>$B$19*Quentity!L19</f>
        <v>215.3927136937653</v>
      </c>
      <c r="M19" s="11">
        <f>$B$19*Quentity!M19</f>
        <v>228.31627651539119</v>
      </c>
      <c r="N19" s="11">
        <f>$B$19*Quentity!N19</f>
        <v>251.14790416693029</v>
      </c>
      <c r="O19" s="12">
        <f t="shared" si="0"/>
        <v>2024.5953784756225</v>
      </c>
    </row>
    <row r="20" spans="1:15" ht="21.75" thickBot="1" x14ac:dyDescent="0.4">
      <c r="A20" s="16" t="s">
        <v>43</v>
      </c>
      <c r="B20" s="9">
        <v>0.4</v>
      </c>
      <c r="C20" s="11">
        <f>$B$20*Quentity!C20</f>
        <v>68</v>
      </c>
      <c r="D20" s="11">
        <f>$B$20*Quentity!D20</f>
        <v>70.040000000000006</v>
      </c>
      <c r="E20" s="11">
        <f>$B$20*Quentity!E20</f>
        <v>73.542000000000002</v>
      </c>
      <c r="F20" s="11">
        <f>$B$20*Quentity!F20</f>
        <v>77.954520000000002</v>
      </c>
      <c r="G20" s="11">
        <f>$B$20*Quentity!G20</f>
        <v>81.852245999999994</v>
      </c>
      <c r="H20" s="11">
        <f>$B$20*Quentity!H20</f>
        <v>90.037470600000006</v>
      </c>
      <c r="I20" s="11">
        <f>$B$20*Quentity!I20</f>
        <v>99.041217660000001</v>
      </c>
      <c r="J20" s="11">
        <f>$B$20*Quentity!J20</f>
        <v>113.89740030900001</v>
      </c>
      <c r="K20" s="11">
        <f>$B$20*Quentity!K20</f>
        <v>123.00919233372002</v>
      </c>
      <c r="L20" s="11">
        <f>$B$20*Quentity!L20</f>
        <v>129.15965195040602</v>
      </c>
      <c r="M20" s="11">
        <f>$B$20*Quentity!M20</f>
        <v>136.90923106743037</v>
      </c>
      <c r="N20" s="11">
        <f>$B$20*Quentity!N20</f>
        <v>150.60015417417341</v>
      </c>
      <c r="O20" s="12">
        <f t="shared" si="0"/>
        <v>1214.0430840947297</v>
      </c>
    </row>
    <row r="21" spans="1:15" ht="32.25" customHeight="1" thickBot="1" x14ac:dyDescent="0.4">
      <c r="A21" s="17" t="s">
        <v>31</v>
      </c>
      <c r="B21" s="7"/>
      <c r="C21" s="13">
        <f t="shared" ref="C21:N21" si="1">SUM(C3:C20)</f>
        <v>5111.2</v>
      </c>
      <c r="D21" s="13">
        <f t="shared" si="1"/>
        <v>5264.5359999999991</v>
      </c>
      <c r="E21" s="13">
        <f t="shared" si="1"/>
        <v>5527.7627999999995</v>
      </c>
      <c r="F21" s="13">
        <f t="shared" si="1"/>
        <v>5859.4285680000003</v>
      </c>
      <c r="G21" s="14">
        <f t="shared" si="1"/>
        <v>6152.3999963999995</v>
      </c>
      <c r="H21" s="13">
        <f t="shared" si="1"/>
        <v>6767.6399960400013</v>
      </c>
      <c r="I21" s="13">
        <f t="shared" si="1"/>
        <v>7444.4039956440001</v>
      </c>
      <c r="J21" s="13">
        <f t="shared" si="1"/>
        <v>8561.0645949905993</v>
      </c>
      <c r="K21" s="13">
        <f t="shared" si="1"/>
        <v>9245.9497625898493</v>
      </c>
      <c r="L21" s="13">
        <f t="shared" si="1"/>
        <v>9708.2472507193397</v>
      </c>
      <c r="M21" s="13">
        <f t="shared" si="1"/>
        <v>10290.7420857625</v>
      </c>
      <c r="N21" s="13">
        <f t="shared" si="1"/>
        <v>11319.816294338752</v>
      </c>
      <c r="O21" s="13">
        <f t="shared" si="0"/>
        <v>91253.191344485051</v>
      </c>
    </row>
    <row r="22" spans="1:15" x14ac:dyDescent="0.35">
      <c r="A22" s="10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" zoomScale="123" workbookViewId="0">
      <selection activeCell="F4" sqref="F4"/>
    </sheetView>
  </sheetViews>
  <sheetFormatPr defaultRowHeight="15" x14ac:dyDescent="0.25"/>
  <cols>
    <col min="1" max="1" width="26.42578125" bestFit="1" customWidth="1"/>
    <col min="2" max="2" width="1.7109375" customWidth="1"/>
  </cols>
  <sheetData>
    <row r="1" spans="1:14" ht="15.75" thickBot="1" x14ac:dyDescent="0.3"/>
    <row r="2" spans="1:14" ht="15.75" thickBot="1" x14ac:dyDescent="0.3">
      <c r="A2" s="1" t="s">
        <v>4</v>
      </c>
      <c r="B2" s="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</row>
    <row r="3" spans="1:14" ht="15.75" thickBot="1" x14ac:dyDescent="0.3">
      <c r="A3" s="6" t="s">
        <v>0</v>
      </c>
      <c r="B3" s="2"/>
      <c r="C3" s="5">
        <v>300</v>
      </c>
      <c r="D3" s="2">
        <f>(C3*3%+C3)</f>
        <v>309</v>
      </c>
      <c r="E3" s="2">
        <f>(D3*5%+D3)</f>
        <v>324.45</v>
      </c>
      <c r="F3" s="2">
        <f>(E3*6%+E3)</f>
        <v>343.91699999999997</v>
      </c>
      <c r="G3" s="3">
        <f>(F3*5%+F3)</f>
        <v>361.11284999999998</v>
      </c>
      <c r="H3" s="5">
        <f>(G3*10%+G3)</f>
        <v>397.22413499999999</v>
      </c>
      <c r="I3" s="5">
        <f>(H3*10%+H3)</f>
        <v>436.94654850000001</v>
      </c>
      <c r="J3" s="5">
        <f>(I3*15%+I3)</f>
        <v>502.48853077500002</v>
      </c>
      <c r="K3" s="2">
        <f>(J3*8%+J3)</f>
        <v>542.68761323700005</v>
      </c>
      <c r="L3" s="2">
        <f>(K3*5%+K3)</f>
        <v>569.82199389885</v>
      </c>
      <c r="M3" s="2">
        <f>(L3*6%+L3)</f>
        <v>604.01131353278095</v>
      </c>
      <c r="N3" s="5">
        <f>(M3*10%+M3)</f>
        <v>664.41244488605901</v>
      </c>
    </row>
    <row r="4" spans="1:14" ht="15.75" thickBot="1" x14ac:dyDescent="0.3">
      <c r="A4" s="6" t="s">
        <v>1</v>
      </c>
      <c r="B4" s="2"/>
      <c r="C4" s="5">
        <v>500</v>
      </c>
      <c r="D4" s="2">
        <f t="shared" ref="D4:D20" si="0">(C4*3%+C4)</f>
        <v>515</v>
      </c>
      <c r="E4" s="2">
        <f t="shared" ref="E4:E20" si="1">(D4*5%+D4)</f>
        <v>540.75</v>
      </c>
      <c r="F4" s="2">
        <f t="shared" ref="F4:F20" si="2">(E4*6%+E4)</f>
        <v>573.19500000000005</v>
      </c>
      <c r="G4" s="3">
        <f t="shared" ref="G4:G20" si="3">(F4*5%+F4)</f>
        <v>601.85475000000008</v>
      </c>
      <c r="H4" s="5">
        <f t="shared" ref="H4:I20" si="4">(G4*10%+G4)</f>
        <v>662.04022500000008</v>
      </c>
      <c r="I4" s="5">
        <f t="shared" si="4"/>
        <v>728.24424750000003</v>
      </c>
      <c r="J4" s="5">
        <f t="shared" ref="J4:J20" si="5">(I4*15%+I4)</f>
        <v>837.48088462500004</v>
      </c>
      <c r="K4" s="2">
        <f t="shared" ref="K4:K20" si="6">(J4*8%+J4)</f>
        <v>904.47935539500008</v>
      </c>
      <c r="L4" s="2">
        <f t="shared" ref="L4:L20" si="7">(K4*5%+K4)</f>
        <v>949.70332316475015</v>
      </c>
      <c r="M4" s="2">
        <f t="shared" ref="M4:M20" si="8">(L4*6%+L4)</f>
        <v>1006.6855225546351</v>
      </c>
      <c r="N4" s="5">
        <f t="shared" ref="N4:N19" si="9">(M4*10%+M4)</f>
        <v>1107.3540748100986</v>
      </c>
    </row>
    <row r="5" spans="1:14" ht="15.75" thickBot="1" x14ac:dyDescent="0.3">
      <c r="A5" s="6" t="s">
        <v>2</v>
      </c>
      <c r="B5" s="2"/>
      <c r="C5" s="5">
        <v>250</v>
      </c>
      <c r="D5" s="2">
        <f t="shared" si="0"/>
        <v>257.5</v>
      </c>
      <c r="E5" s="2">
        <f t="shared" si="1"/>
        <v>270.375</v>
      </c>
      <c r="F5" s="2">
        <f t="shared" si="2"/>
        <v>286.59750000000003</v>
      </c>
      <c r="G5" s="3">
        <f t="shared" si="3"/>
        <v>300.92737500000004</v>
      </c>
      <c r="H5" s="5">
        <f t="shared" si="4"/>
        <v>331.02011250000004</v>
      </c>
      <c r="I5" s="5">
        <f t="shared" si="4"/>
        <v>364.12212375000001</v>
      </c>
      <c r="J5" s="5">
        <f t="shared" si="5"/>
        <v>418.74044231250002</v>
      </c>
      <c r="K5" s="2">
        <f t="shared" si="6"/>
        <v>452.23967769750004</v>
      </c>
      <c r="L5" s="2">
        <f t="shared" si="7"/>
        <v>474.85166158237507</v>
      </c>
      <c r="M5" s="2">
        <f t="shared" si="8"/>
        <v>503.34276127731755</v>
      </c>
      <c r="N5" s="5">
        <f t="shared" si="9"/>
        <v>553.6770374050493</v>
      </c>
    </row>
    <row r="6" spans="1:14" ht="15.75" thickBot="1" x14ac:dyDescent="0.3">
      <c r="A6" s="6" t="s">
        <v>3</v>
      </c>
      <c r="B6" s="2"/>
      <c r="C6" s="5">
        <v>200</v>
      </c>
      <c r="D6" s="2">
        <f t="shared" si="0"/>
        <v>206</v>
      </c>
      <c r="E6" s="2">
        <f t="shared" si="1"/>
        <v>216.3</v>
      </c>
      <c r="F6" s="2">
        <f t="shared" si="2"/>
        <v>229.27800000000002</v>
      </c>
      <c r="G6" s="3">
        <f t="shared" si="3"/>
        <v>240.74190000000002</v>
      </c>
      <c r="H6" s="5">
        <f t="shared" si="4"/>
        <v>264.81609000000003</v>
      </c>
      <c r="I6" s="5">
        <f t="shared" si="4"/>
        <v>291.29769900000002</v>
      </c>
      <c r="J6" s="5">
        <f t="shared" si="5"/>
        <v>334.99235385000003</v>
      </c>
      <c r="K6" s="2">
        <f t="shared" si="6"/>
        <v>361.79174215800003</v>
      </c>
      <c r="L6" s="2">
        <f t="shared" si="7"/>
        <v>379.88132926590004</v>
      </c>
      <c r="M6" s="2">
        <f t="shared" si="8"/>
        <v>402.67420902185404</v>
      </c>
      <c r="N6" s="5">
        <f t="shared" si="9"/>
        <v>442.94162992403943</v>
      </c>
    </row>
    <row r="7" spans="1:14" ht="15.75" thickBot="1" x14ac:dyDescent="0.3">
      <c r="A7" s="6" t="s">
        <v>30</v>
      </c>
      <c r="B7" s="2"/>
      <c r="C7" s="5">
        <v>1052</v>
      </c>
      <c r="D7" s="2">
        <f t="shared" si="0"/>
        <v>1083.56</v>
      </c>
      <c r="E7" s="2">
        <f t="shared" si="1"/>
        <v>1137.7379999999998</v>
      </c>
      <c r="F7" s="2">
        <f t="shared" si="2"/>
        <v>1206.0022799999997</v>
      </c>
      <c r="G7" s="3">
        <f t="shared" si="3"/>
        <v>1266.3023939999996</v>
      </c>
      <c r="H7" s="5">
        <f t="shared" si="4"/>
        <v>1392.9326333999995</v>
      </c>
      <c r="I7" s="5">
        <f t="shared" si="4"/>
        <v>1532.2258967399994</v>
      </c>
      <c r="J7" s="5">
        <f t="shared" si="5"/>
        <v>1762.0597812509993</v>
      </c>
      <c r="K7" s="2">
        <f t="shared" si="6"/>
        <v>1903.0245637510793</v>
      </c>
      <c r="L7" s="2">
        <f t="shared" si="7"/>
        <v>1998.1757919386332</v>
      </c>
      <c r="M7" s="2">
        <f t="shared" si="8"/>
        <v>2118.066339454951</v>
      </c>
      <c r="N7" s="5">
        <f t="shared" si="9"/>
        <v>2329.872973400446</v>
      </c>
    </row>
    <row r="8" spans="1:14" ht="15.75" thickBot="1" x14ac:dyDescent="0.3">
      <c r="A8" s="6" t="s">
        <v>18</v>
      </c>
      <c r="B8" s="2"/>
      <c r="C8" s="5">
        <v>520</v>
      </c>
      <c r="D8" s="2">
        <f t="shared" si="0"/>
        <v>535.6</v>
      </c>
      <c r="E8" s="2">
        <f t="shared" si="1"/>
        <v>562.38</v>
      </c>
      <c r="F8" s="2">
        <f t="shared" si="2"/>
        <v>596.12279999999998</v>
      </c>
      <c r="G8" s="3">
        <f t="shared" si="3"/>
        <v>625.92894000000001</v>
      </c>
      <c r="H8" s="5">
        <f t="shared" si="4"/>
        <v>688.52183400000001</v>
      </c>
      <c r="I8" s="5">
        <f t="shared" si="4"/>
        <v>757.37401739999996</v>
      </c>
      <c r="J8" s="5">
        <f t="shared" si="5"/>
        <v>870.98012000999995</v>
      </c>
      <c r="K8" s="2">
        <f t="shared" si="6"/>
        <v>940.65852961079997</v>
      </c>
      <c r="L8" s="2">
        <f t="shared" si="7"/>
        <v>987.69145609134</v>
      </c>
      <c r="M8" s="2">
        <f t="shared" si="8"/>
        <v>1046.9529434568203</v>
      </c>
      <c r="N8" s="5">
        <f t="shared" si="9"/>
        <v>1151.6482378025023</v>
      </c>
    </row>
    <row r="9" spans="1:14" ht="15.75" thickBot="1" x14ac:dyDescent="0.3">
      <c r="A9" s="6" t="s">
        <v>19</v>
      </c>
      <c r="B9" s="2"/>
      <c r="C9" s="5">
        <v>898</v>
      </c>
      <c r="D9" s="2">
        <f t="shared" si="0"/>
        <v>924.94</v>
      </c>
      <c r="E9" s="2">
        <f t="shared" si="1"/>
        <v>971.18700000000001</v>
      </c>
      <c r="F9" s="2">
        <f t="shared" si="2"/>
        <v>1029.45822</v>
      </c>
      <c r="G9" s="3">
        <f t="shared" si="3"/>
        <v>1080.9311310000001</v>
      </c>
      <c r="H9" s="5">
        <f t="shared" si="4"/>
        <v>1189.0242441</v>
      </c>
      <c r="I9" s="5">
        <f t="shared" si="4"/>
        <v>1307.9266685100001</v>
      </c>
      <c r="J9" s="5">
        <f t="shared" si="5"/>
        <v>1504.1156687865002</v>
      </c>
      <c r="K9" s="2">
        <f t="shared" si="6"/>
        <v>1624.4449222894202</v>
      </c>
      <c r="L9" s="2">
        <f t="shared" si="7"/>
        <v>1705.6671684038913</v>
      </c>
      <c r="M9" s="2">
        <f t="shared" si="8"/>
        <v>1808.0071985081247</v>
      </c>
      <c r="N9" s="5">
        <f t="shared" si="9"/>
        <v>1988.8079183589371</v>
      </c>
    </row>
    <row r="10" spans="1:14" ht="15.75" thickBot="1" x14ac:dyDescent="0.3">
      <c r="A10" s="6" t="s">
        <v>20</v>
      </c>
      <c r="B10" s="2"/>
      <c r="C10" s="5">
        <v>500</v>
      </c>
      <c r="D10" s="2">
        <f t="shared" si="0"/>
        <v>515</v>
      </c>
      <c r="E10" s="2">
        <f t="shared" si="1"/>
        <v>540.75</v>
      </c>
      <c r="F10" s="2">
        <f t="shared" si="2"/>
        <v>573.19500000000005</v>
      </c>
      <c r="G10" s="3">
        <f t="shared" si="3"/>
        <v>601.85475000000008</v>
      </c>
      <c r="H10" s="5">
        <f t="shared" si="4"/>
        <v>662.04022500000008</v>
      </c>
      <c r="I10" s="5">
        <f t="shared" si="4"/>
        <v>728.24424750000003</v>
      </c>
      <c r="J10" s="5">
        <f t="shared" si="5"/>
        <v>837.48088462500004</v>
      </c>
      <c r="K10" s="2">
        <f t="shared" si="6"/>
        <v>904.47935539500008</v>
      </c>
      <c r="L10" s="2">
        <f t="shared" si="7"/>
        <v>949.70332316475015</v>
      </c>
      <c r="M10" s="2">
        <f t="shared" si="8"/>
        <v>1006.6855225546351</v>
      </c>
      <c r="N10" s="5">
        <f t="shared" si="9"/>
        <v>1107.3540748100986</v>
      </c>
    </row>
    <row r="11" spans="1:14" ht="15.75" thickBot="1" x14ac:dyDescent="0.3">
      <c r="A11" s="6" t="s">
        <v>21</v>
      </c>
      <c r="B11" s="2"/>
      <c r="C11" s="5">
        <v>150</v>
      </c>
      <c r="D11" s="2">
        <f t="shared" si="0"/>
        <v>154.5</v>
      </c>
      <c r="E11" s="2">
        <f t="shared" si="1"/>
        <v>162.22499999999999</v>
      </c>
      <c r="F11" s="2">
        <f t="shared" si="2"/>
        <v>171.95849999999999</v>
      </c>
      <c r="G11" s="3">
        <f t="shared" si="3"/>
        <v>180.55642499999999</v>
      </c>
      <c r="H11" s="5">
        <f t="shared" si="4"/>
        <v>198.61206749999999</v>
      </c>
      <c r="I11" s="5">
        <f t="shared" si="4"/>
        <v>218.47327425</v>
      </c>
      <c r="J11" s="5">
        <f t="shared" si="5"/>
        <v>251.24426538750001</v>
      </c>
      <c r="K11" s="2">
        <f t="shared" si="6"/>
        <v>271.34380661850003</v>
      </c>
      <c r="L11" s="2">
        <f t="shared" si="7"/>
        <v>284.910996949425</v>
      </c>
      <c r="M11" s="2">
        <f t="shared" si="8"/>
        <v>302.00565676639047</v>
      </c>
      <c r="N11" s="5">
        <f t="shared" si="9"/>
        <v>332.2062224430295</v>
      </c>
    </row>
    <row r="12" spans="1:14" ht="15.75" thickBot="1" x14ac:dyDescent="0.3">
      <c r="A12" s="6" t="s">
        <v>22</v>
      </c>
      <c r="B12" s="2"/>
      <c r="C12" s="5">
        <v>80</v>
      </c>
      <c r="D12" s="2">
        <f t="shared" si="0"/>
        <v>82.4</v>
      </c>
      <c r="E12" s="2">
        <f t="shared" si="1"/>
        <v>86.52000000000001</v>
      </c>
      <c r="F12" s="2">
        <f t="shared" si="2"/>
        <v>91.711200000000005</v>
      </c>
      <c r="G12" s="3">
        <f t="shared" si="3"/>
        <v>96.296760000000006</v>
      </c>
      <c r="H12" s="5">
        <f t="shared" si="4"/>
        <v>105.92643600000001</v>
      </c>
      <c r="I12" s="5">
        <f t="shared" si="4"/>
        <v>116.51907960000001</v>
      </c>
      <c r="J12" s="5">
        <f t="shared" si="5"/>
        <v>133.99694154000002</v>
      </c>
      <c r="K12" s="2">
        <f t="shared" si="6"/>
        <v>144.71669686320001</v>
      </c>
      <c r="L12" s="2">
        <f t="shared" si="7"/>
        <v>151.95253170636002</v>
      </c>
      <c r="M12" s="2">
        <f t="shared" si="8"/>
        <v>161.06968360874163</v>
      </c>
      <c r="N12" s="5">
        <f t="shared" si="9"/>
        <v>177.17665196961579</v>
      </c>
    </row>
    <row r="13" spans="1:14" ht="15.75" thickBot="1" x14ac:dyDescent="0.3">
      <c r="A13" s="6" t="s">
        <v>23</v>
      </c>
      <c r="B13" s="2"/>
      <c r="C13" s="5">
        <v>340</v>
      </c>
      <c r="D13" s="2">
        <f t="shared" si="0"/>
        <v>350.2</v>
      </c>
      <c r="E13" s="2">
        <f t="shared" si="1"/>
        <v>367.71</v>
      </c>
      <c r="F13" s="2">
        <f t="shared" si="2"/>
        <v>389.77259999999995</v>
      </c>
      <c r="G13" s="3">
        <f t="shared" si="3"/>
        <v>409.26122999999995</v>
      </c>
      <c r="H13" s="5">
        <f t="shared" si="4"/>
        <v>450.18735299999997</v>
      </c>
      <c r="I13" s="5">
        <f t="shared" si="4"/>
        <v>495.20608829999998</v>
      </c>
      <c r="J13" s="5">
        <f t="shared" si="5"/>
        <v>569.487001545</v>
      </c>
      <c r="K13" s="2">
        <f t="shared" si="6"/>
        <v>615.04596166860006</v>
      </c>
      <c r="L13" s="2">
        <f t="shared" si="7"/>
        <v>645.79825975203005</v>
      </c>
      <c r="M13" s="2">
        <f t="shared" si="8"/>
        <v>684.54615533715184</v>
      </c>
      <c r="N13" s="5">
        <f t="shared" si="9"/>
        <v>753.00077087086697</v>
      </c>
    </row>
    <row r="14" spans="1:14" ht="15.75" thickBot="1" x14ac:dyDescent="0.3">
      <c r="A14" s="6" t="s">
        <v>24</v>
      </c>
      <c r="B14" s="2"/>
      <c r="C14" s="5">
        <v>200</v>
      </c>
      <c r="D14" s="2">
        <f t="shared" si="0"/>
        <v>206</v>
      </c>
      <c r="E14" s="2">
        <f t="shared" si="1"/>
        <v>216.3</v>
      </c>
      <c r="F14" s="2">
        <f t="shared" si="2"/>
        <v>229.27800000000002</v>
      </c>
      <c r="G14" s="3">
        <f t="shared" si="3"/>
        <v>240.74190000000002</v>
      </c>
      <c r="H14" s="5">
        <f t="shared" si="4"/>
        <v>264.81609000000003</v>
      </c>
      <c r="I14" s="5">
        <f t="shared" si="4"/>
        <v>291.29769900000002</v>
      </c>
      <c r="J14" s="5">
        <f t="shared" si="5"/>
        <v>334.99235385000003</v>
      </c>
      <c r="K14" s="2">
        <f t="shared" si="6"/>
        <v>361.79174215800003</v>
      </c>
      <c r="L14" s="2">
        <f t="shared" si="7"/>
        <v>379.88132926590004</v>
      </c>
      <c r="M14" s="2">
        <f t="shared" si="8"/>
        <v>402.67420902185404</v>
      </c>
      <c r="N14" s="5">
        <f t="shared" si="9"/>
        <v>442.94162992403943</v>
      </c>
    </row>
    <row r="15" spans="1:14" ht="15.75" thickBot="1" x14ac:dyDescent="0.3">
      <c r="A15" s="6" t="s">
        <v>25</v>
      </c>
      <c r="B15" s="2"/>
      <c r="C15" s="5">
        <v>130</v>
      </c>
      <c r="D15" s="2">
        <f t="shared" si="0"/>
        <v>133.9</v>
      </c>
      <c r="E15" s="2">
        <f t="shared" si="1"/>
        <v>140.595</v>
      </c>
      <c r="F15" s="2">
        <f t="shared" si="2"/>
        <v>149.0307</v>
      </c>
      <c r="G15" s="3">
        <f t="shared" si="3"/>
        <v>156.482235</v>
      </c>
      <c r="H15" s="5">
        <f t="shared" si="4"/>
        <v>172.1304585</v>
      </c>
      <c r="I15" s="5">
        <f t="shared" si="4"/>
        <v>189.34350434999999</v>
      </c>
      <c r="J15" s="5">
        <f t="shared" si="5"/>
        <v>217.74503000249999</v>
      </c>
      <c r="K15" s="2">
        <f t="shared" si="6"/>
        <v>235.16463240269999</v>
      </c>
      <c r="L15" s="2">
        <f t="shared" si="7"/>
        <v>246.922864022835</v>
      </c>
      <c r="M15" s="2">
        <f t="shared" si="8"/>
        <v>261.73823586420508</v>
      </c>
      <c r="N15" s="5">
        <f t="shared" si="9"/>
        <v>287.91205945062558</v>
      </c>
    </row>
    <row r="16" spans="1:14" ht="15.75" thickBot="1" x14ac:dyDescent="0.3">
      <c r="A16" s="6" t="s">
        <v>26</v>
      </c>
      <c r="B16" s="2"/>
      <c r="C16" s="5">
        <v>200</v>
      </c>
      <c r="D16" s="2">
        <f t="shared" si="0"/>
        <v>206</v>
      </c>
      <c r="E16" s="2">
        <f t="shared" si="1"/>
        <v>216.3</v>
      </c>
      <c r="F16" s="2">
        <f t="shared" si="2"/>
        <v>229.27800000000002</v>
      </c>
      <c r="G16" s="3">
        <f t="shared" si="3"/>
        <v>240.74190000000002</v>
      </c>
      <c r="H16" s="5">
        <f t="shared" si="4"/>
        <v>264.81609000000003</v>
      </c>
      <c r="I16" s="5">
        <f t="shared" si="4"/>
        <v>291.29769900000002</v>
      </c>
      <c r="J16" s="5">
        <f t="shared" si="5"/>
        <v>334.99235385000003</v>
      </c>
      <c r="K16" s="2">
        <f t="shared" si="6"/>
        <v>361.79174215800003</v>
      </c>
      <c r="L16" s="2">
        <f t="shared" si="7"/>
        <v>379.88132926590004</v>
      </c>
      <c r="M16" s="2">
        <f t="shared" si="8"/>
        <v>402.67420902185404</v>
      </c>
      <c r="N16" s="5">
        <f t="shared" si="9"/>
        <v>442.94162992403943</v>
      </c>
    </row>
    <row r="17" spans="1:14" ht="15.75" thickBot="1" x14ac:dyDescent="0.3">
      <c r="A17" s="6" t="s">
        <v>27</v>
      </c>
      <c r="B17" s="2"/>
      <c r="C17" s="5">
        <v>280</v>
      </c>
      <c r="D17" s="2">
        <f t="shared" si="0"/>
        <v>288.39999999999998</v>
      </c>
      <c r="E17" s="2">
        <f t="shared" si="1"/>
        <v>302.82</v>
      </c>
      <c r="F17" s="2">
        <f t="shared" si="2"/>
        <v>320.98919999999998</v>
      </c>
      <c r="G17" s="3">
        <f t="shared" si="3"/>
        <v>337.03865999999999</v>
      </c>
      <c r="H17" s="5">
        <f t="shared" si="4"/>
        <v>370.742526</v>
      </c>
      <c r="I17" s="5">
        <f t="shared" si="4"/>
        <v>407.81677860000002</v>
      </c>
      <c r="J17" s="5">
        <f t="shared" si="5"/>
        <v>468.98929539000005</v>
      </c>
      <c r="K17" s="2">
        <f t="shared" si="6"/>
        <v>506.50843902120005</v>
      </c>
      <c r="L17" s="2">
        <f t="shared" si="7"/>
        <v>531.83386097226003</v>
      </c>
      <c r="M17" s="2">
        <f t="shared" si="8"/>
        <v>563.74389263059561</v>
      </c>
      <c r="N17" s="5">
        <f t="shared" si="9"/>
        <v>620.11828189365519</v>
      </c>
    </row>
    <row r="18" spans="1:14" ht="15.75" thickBot="1" x14ac:dyDescent="0.3">
      <c r="A18" s="6" t="s">
        <v>45</v>
      </c>
      <c r="B18" s="2"/>
      <c r="C18" s="5">
        <v>150</v>
      </c>
      <c r="D18" s="2">
        <f t="shared" si="0"/>
        <v>154.5</v>
      </c>
      <c r="E18" s="2">
        <f t="shared" si="1"/>
        <v>162.22499999999999</v>
      </c>
      <c r="F18" s="2">
        <f t="shared" si="2"/>
        <v>171.95849999999999</v>
      </c>
      <c r="G18" s="3">
        <f t="shared" si="3"/>
        <v>180.55642499999999</v>
      </c>
      <c r="H18" s="5">
        <f t="shared" si="4"/>
        <v>198.61206749999999</v>
      </c>
      <c r="I18" s="5">
        <f t="shared" si="4"/>
        <v>218.47327425</v>
      </c>
      <c r="J18" s="5">
        <f t="shared" si="5"/>
        <v>251.24426538750001</v>
      </c>
      <c r="K18" s="2">
        <f t="shared" si="6"/>
        <v>271.34380661850003</v>
      </c>
      <c r="L18" s="2">
        <f t="shared" si="7"/>
        <v>284.910996949425</v>
      </c>
      <c r="M18" s="2">
        <f t="shared" si="8"/>
        <v>302.00565676639047</v>
      </c>
      <c r="N18" s="5">
        <f t="shared" si="9"/>
        <v>332.2062224430295</v>
      </c>
    </row>
    <row r="19" spans="1:14" ht="15.75" thickBot="1" x14ac:dyDescent="0.3">
      <c r="A19" s="6" t="s">
        <v>28</v>
      </c>
      <c r="B19" s="2"/>
      <c r="C19" s="5">
        <v>162</v>
      </c>
      <c r="D19" s="2">
        <f t="shared" si="0"/>
        <v>166.86</v>
      </c>
      <c r="E19" s="2">
        <f t="shared" si="1"/>
        <v>175.203</v>
      </c>
      <c r="F19" s="2">
        <f t="shared" si="2"/>
        <v>185.71518</v>
      </c>
      <c r="G19" s="3">
        <f t="shared" si="3"/>
        <v>195.00093900000002</v>
      </c>
      <c r="H19" s="5">
        <f t="shared" si="4"/>
        <v>214.50103290000001</v>
      </c>
      <c r="I19" s="5">
        <f t="shared" si="4"/>
        <v>235.95113619</v>
      </c>
      <c r="J19" s="5">
        <f t="shared" si="5"/>
        <v>271.34380661850003</v>
      </c>
      <c r="K19" s="2">
        <f t="shared" si="6"/>
        <v>293.05131114798002</v>
      </c>
      <c r="L19" s="2">
        <f t="shared" si="7"/>
        <v>307.703876705379</v>
      </c>
      <c r="M19" s="2">
        <f t="shared" si="8"/>
        <v>326.16610930770173</v>
      </c>
      <c r="N19" s="5">
        <f t="shared" si="9"/>
        <v>358.78272023847188</v>
      </c>
    </row>
    <row r="20" spans="1:14" ht="15.75" thickBot="1" x14ac:dyDescent="0.3">
      <c r="A20" s="6" t="s">
        <v>29</v>
      </c>
      <c r="B20" s="2"/>
      <c r="C20" s="5">
        <v>170</v>
      </c>
      <c r="D20" s="2">
        <f t="shared" si="0"/>
        <v>175.1</v>
      </c>
      <c r="E20" s="2">
        <f t="shared" si="1"/>
        <v>183.85499999999999</v>
      </c>
      <c r="F20" s="2">
        <f t="shared" si="2"/>
        <v>194.88629999999998</v>
      </c>
      <c r="G20" s="3">
        <f t="shared" si="3"/>
        <v>204.63061499999998</v>
      </c>
      <c r="H20" s="5">
        <f t="shared" si="4"/>
        <v>225.09367649999999</v>
      </c>
      <c r="I20" s="5">
        <f t="shared" si="4"/>
        <v>247.60304414999999</v>
      </c>
      <c r="J20" s="5">
        <f t="shared" si="5"/>
        <v>284.7435007725</v>
      </c>
      <c r="K20" s="2">
        <f t="shared" si="6"/>
        <v>307.52298083430003</v>
      </c>
      <c r="L20" s="2">
        <f t="shared" si="7"/>
        <v>322.89912987601502</v>
      </c>
      <c r="M20" s="2">
        <f t="shared" si="8"/>
        <v>342.27307766857592</v>
      </c>
      <c r="N20" s="5">
        <f t="shared" ref="N20" si="10">(M20*10%+M20)</f>
        <v>376.50038543543349</v>
      </c>
    </row>
    <row r="21" spans="1:14" ht="15.75" thickBot="1" x14ac:dyDescent="0.3">
      <c r="A21" s="1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Price</vt:lpstr>
      <vt:lpstr>Quentity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ALHarthy_Oman</dc:creator>
  <cp:lastModifiedBy>alharthy10</cp:lastModifiedBy>
  <dcterms:created xsi:type="dcterms:W3CDTF">2016-11-20T12:06:24Z</dcterms:created>
  <dcterms:modified xsi:type="dcterms:W3CDTF">2016-12-26T15:16:28Z</dcterms:modified>
</cp:coreProperties>
</file>